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6215" windowHeight="8925"/>
  </bookViews>
  <sheets>
    <sheet name="Sheet1" sheetId="2" r:id="rId1"/>
    <sheet name="244-150-09-half-cropped(v31)1x_" sheetId="1" r:id="rId2"/>
  </sheets>
  <calcPr calcId="125725"/>
</workbook>
</file>

<file path=xl/calcChain.xml><?xml version="1.0" encoding="utf-8"?>
<calcChain xmlns="http://schemas.openxmlformats.org/spreadsheetml/2006/main">
  <c r="M3" i="1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2"/>
  <c r="B45"/>
  <c r="J39"/>
  <c r="J40" s="1"/>
  <c r="I39"/>
  <c r="I40" s="1"/>
</calcChain>
</file>

<file path=xl/sharedStrings.xml><?xml version="1.0" encoding="utf-8"?>
<sst xmlns="http://schemas.openxmlformats.org/spreadsheetml/2006/main" count="358" uniqueCount="212">
  <si>
    <t xml:space="preserve">     ID</t>
  </si>
  <si>
    <t>Type</t>
  </si>
  <si>
    <t>Location</t>
  </si>
  <si>
    <t>Size</t>
  </si>
  <si>
    <t>Perim.</t>
  </si>
  <si>
    <t>Round.</t>
  </si>
  <si>
    <t>Gray</t>
  </si>
  <si>
    <t>Contrast</t>
  </si>
  <si>
    <t>Dim.</t>
  </si>
  <si>
    <t>31</t>
  </si>
  <si>
    <t>L</t>
  </si>
  <si>
    <t>(272, 499)</t>
  </si>
  <si>
    <t>131</t>
  </si>
  <si>
    <t>84</t>
  </si>
  <si>
    <t>23</t>
  </si>
  <si>
    <t>248</t>
  </si>
  <si>
    <t>25</t>
  </si>
  <si>
    <t>3x39</t>
  </si>
  <si>
    <t>37</t>
  </si>
  <si>
    <t>(253, 423)</t>
  </si>
  <si>
    <t>73</t>
  </si>
  <si>
    <t>243</t>
  </si>
  <si>
    <t>33</t>
  </si>
  <si>
    <t>4x32</t>
  </si>
  <si>
    <t>67</t>
  </si>
  <si>
    <t>(77, 342)</t>
  </si>
  <si>
    <t>134</t>
  </si>
  <si>
    <t>71</t>
  </si>
  <si>
    <t>203</t>
  </si>
  <si>
    <t>56</t>
  </si>
  <si>
    <t>4x31</t>
  </si>
  <si>
    <t>114</t>
  </si>
  <si>
    <t>(183, 376)</t>
  </si>
  <si>
    <t>136</t>
  </si>
  <si>
    <t>83</t>
  </si>
  <si>
    <t>24</t>
  </si>
  <si>
    <t>184</t>
  </si>
  <si>
    <t>68</t>
  </si>
  <si>
    <t>3x38</t>
  </si>
  <si>
    <t>36</t>
  </si>
  <si>
    <t>(122, 496)</t>
  </si>
  <si>
    <t>139</t>
  </si>
  <si>
    <t>110</t>
  </si>
  <si>
    <t>14</t>
  </si>
  <si>
    <t>231</t>
  </si>
  <si>
    <t>18</t>
  </si>
  <si>
    <t>2x52</t>
  </si>
  <si>
    <t>48</t>
  </si>
  <si>
    <t>(323, 443)</t>
  </si>
  <si>
    <t>143</t>
  </si>
  <si>
    <t>87</t>
  </si>
  <si>
    <t>193</t>
  </si>
  <si>
    <t>27</t>
  </si>
  <si>
    <t>3x40</t>
  </si>
  <si>
    <t>13</t>
  </si>
  <si>
    <t>(366, 223)</t>
  </si>
  <si>
    <t>144</t>
  </si>
  <si>
    <t>252</t>
  </si>
  <si>
    <t>34</t>
  </si>
  <si>
    <t>(75, 47)</t>
  </si>
  <si>
    <t>150</t>
  </si>
  <si>
    <t>115</t>
  </si>
  <si>
    <t>244</t>
  </si>
  <si>
    <t>2x55</t>
  </si>
  <si>
    <t>35</t>
  </si>
  <si>
    <t>(162, 176)</t>
  </si>
  <si>
    <t>186</t>
  </si>
  <si>
    <t>11</t>
  </si>
  <si>
    <t>236</t>
  </si>
  <si>
    <t>2x69</t>
  </si>
  <si>
    <t>(157, 62)</t>
  </si>
  <si>
    <t>197</t>
  </si>
  <si>
    <t>169</t>
  </si>
  <si>
    <t>9</t>
  </si>
  <si>
    <t>242</t>
  </si>
  <si>
    <t>19</t>
  </si>
  <si>
    <t>2x82</t>
  </si>
  <si>
    <t>4</t>
  </si>
  <si>
    <t>(308, 80)</t>
  </si>
  <si>
    <t>199</t>
  </si>
  <si>
    <t>163</t>
  </si>
  <si>
    <t>251</t>
  </si>
  <si>
    <t>17</t>
  </si>
  <si>
    <t>2x79</t>
  </si>
  <si>
    <t>(237, 219)</t>
  </si>
  <si>
    <t>142</t>
  </si>
  <si>
    <t>12</t>
  </si>
  <si>
    <t>2x68</t>
  </si>
  <si>
    <t>2</t>
  </si>
  <si>
    <t>(187, 27)</t>
  </si>
  <si>
    <t>202</t>
  </si>
  <si>
    <t>250</t>
  </si>
  <si>
    <t>16</t>
  </si>
  <si>
    <t>3x65</t>
  </si>
  <si>
    <t>32</t>
  </si>
  <si>
    <t>(457, 71)</t>
  </si>
  <si>
    <t>206</t>
  </si>
  <si>
    <t>135</t>
  </si>
  <si>
    <t>20</t>
  </si>
  <si>
    <t>3x64</t>
  </si>
  <si>
    <t>(82, 395)</t>
  </si>
  <si>
    <t>211</t>
  </si>
  <si>
    <t>90</t>
  </si>
  <si>
    <t>5x40</t>
  </si>
  <si>
    <t>29</t>
  </si>
  <si>
    <t>(79, 500)</t>
  </si>
  <si>
    <t>225</t>
  </si>
  <si>
    <t>106</t>
  </si>
  <si>
    <t>249</t>
  </si>
  <si>
    <t>15</t>
  </si>
  <si>
    <t>4x48</t>
  </si>
  <si>
    <t>26</t>
  </si>
  <si>
    <t>(367, 453)</t>
  </si>
  <si>
    <t>145</t>
  </si>
  <si>
    <t>247</t>
  </si>
  <si>
    <t>3x69</t>
  </si>
  <si>
    <t>(245, 187)</t>
  </si>
  <si>
    <t>167</t>
  </si>
  <si>
    <t>3x80</t>
  </si>
  <si>
    <t>22</t>
  </si>
  <si>
    <t>(165, 408)</t>
  </si>
  <si>
    <t>3x68</t>
  </si>
  <si>
    <t>8</t>
  </si>
  <si>
    <t>(55, 198)</t>
  </si>
  <si>
    <t>253</t>
  </si>
  <si>
    <t>3x63</t>
  </si>
  <si>
    <t>(515, 320)</t>
  </si>
  <si>
    <t>377</t>
  </si>
  <si>
    <t>151</t>
  </si>
  <si>
    <t>21</t>
  </si>
  <si>
    <t>5x70</t>
  </si>
  <si>
    <t>6</t>
  </si>
  <si>
    <t>(419, 123)</t>
  </si>
  <si>
    <t>386</t>
  </si>
  <si>
    <t>183</t>
  </si>
  <si>
    <t>4x87</t>
  </si>
  <si>
    <t>(115, 403)</t>
  </si>
  <si>
    <t>411</t>
  </si>
  <si>
    <t>262</t>
  </si>
  <si>
    <t>3x127</t>
  </si>
  <si>
    <t>5</t>
  </si>
  <si>
    <t>(454, 102)</t>
  </si>
  <si>
    <t>562</t>
  </si>
  <si>
    <t>256</t>
  </si>
  <si>
    <t>4x123</t>
  </si>
  <si>
    <t>7</t>
  </si>
  <si>
    <t>(189, 94)</t>
  </si>
  <si>
    <t>619</t>
  </si>
  <si>
    <t>275</t>
  </si>
  <si>
    <t>10</t>
  </si>
  <si>
    <t>4x133</t>
  </si>
  <si>
    <t>3</t>
  </si>
  <si>
    <t>(503, 39)</t>
  </si>
  <si>
    <t>638</t>
  </si>
  <si>
    <t>217</t>
  </si>
  <si>
    <t>6x102</t>
  </si>
  <si>
    <t>28</t>
  </si>
  <si>
    <t>(427, 467)</t>
  </si>
  <si>
    <t>660</t>
  </si>
  <si>
    <t>288</t>
  </si>
  <si>
    <t>4x139</t>
  </si>
  <si>
    <t>(328, 205)</t>
  </si>
  <si>
    <t>675</t>
  </si>
  <si>
    <t>309</t>
  </si>
  <si>
    <t>4x150</t>
  </si>
  <si>
    <t>(451, 195)</t>
  </si>
  <si>
    <t>684</t>
  </si>
  <si>
    <t>5x132</t>
  </si>
  <si>
    <t>(551, 432)</t>
  </si>
  <si>
    <t>758</t>
  </si>
  <si>
    <t>313</t>
  </si>
  <si>
    <t>4x151</t>
  </si>
  <si>
    <t>(476, 415)</t>
  </si>
  <si>
    <t>898</t>
  </si>
  <si>
    <t>258</t>
  </si>
  <si>
    <t>7x121</t>
  </si>
  <si>
    <t>(258, 367)</t>
  </si>
  <si>
    <t>919</t>
  </si>
  <si>
    <t>7x120</t>
  </si>
  <si>
    <t>(465, 304)</t>
  </si>
  <si>
    <t>1460</t>
  </si>
  <si>
    <t>393</t>
  </si>
  <si>
    <t>7x188</t>
  </si>
  <si>
    <t>(103, 187)</t>
  </si>
  <si>
    <t>1514</t>
  </si>
  <si>
    <t>472</t>
  </si>
  <si>
    <t>6x229</t>
  </si>
  <si>
    <t>(306, 331)</t>
  </si>
  <si>
    <t>1540</t>
  </si>
  <si>
    <t>337</t>
  </si>
  <si>
    <t>9x158</t>
  </si>
  <si>
    <t>(314, 253)</t>
  </si>
  <si>
    <t>1836</t>
  </si>
  <si>
    <t>547</t>
  </si>
  <si>
    <t>6x266</t>
  </si>
  <si>
    <t>(502, 220)</t>
  </si>
  <si>
    <t>2237</t>
  </si>
  <si>
    <t>495</t>
  </si>
  <si>
    <t>9x238</t>
  </si>
  <si>
    <t>Width</t>
  </si>
  <si>
    <t>Length</t>
  </si>
  <si>
    <t>AVERAGE</t>
  </si>
  <si>
    <t>in pixels</t>
  </si>
  <si>
    <t>in inches</t>
  </si>
  <si>
    <t>CALIBRATION:</t>
  </si>
  <si>
    <t>from (193,235)  to (196,44)</t>
  </si>
  <si>
    <t xml:space="preserve">Distance: </t>
  </si>
  <si>
    <t>pixels</t>
  </si>
  <si>
    <t>1 inch = 191 pixels</t>
  </si>
  <si>
    <t>Bin</t>
  </si>
  <si>
    <t>More</t>
  </si>
  <si>
    <t>Frequency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</si>
</sst>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0" xfId="0" applyFont="1"/>
    <xf numFmtId="0" fontId="2" fillId="0" borderId="0" xfId="0" applyFont="1" applyAlignment="1" applyProtection="1">
      <alignment horizontal="right"/>
      <protection locked="0"/>
    </xf>
    <xf numFmtId="0" fontId="0" fillId="0" borderId="0" xfId="0" applyFont="1" applyAlignment="1" applyProtection="1">
      <alignment horizontal="right"/>
      <protection locked="0"/>
    </xf>
    <xf numFmtId="1" fontId="0" fillId="0" borderId="0" xfId="0" applyNumberFormat="1"/>
    <xf numFmtId="1" fontId="0" fillId="0" borderId="0" xfId="0" applyNumberFormat="1" applyFont="1"/>
    <xf numFmtId="2" fontId="2" fillId="0" borderId="0" xfId="0" applyNumberFormat="1" applyFont="1"/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Sheet1!$B$1</c:f>
              <c:strCache>
                <c:ptCount val="1"/>
                <c:pt idx="0">
                  <c:v>Frequency</c:v>
                </c:pt>
              </c:strCache>
            </c:strRef>
          </c:tx>
          <c:cat>
            <c:strRef>
              <c:f>Sheet1!$A$2:$A$8</c:f>
              <c:strCache>
                <c:ptCount val="7"/>
                <c:pt idx="0">
                  <c:v>131</c:v>
                </c:pt>
                <c:pt idx="1">
                  <c:v>482</c:v>
                </c:pt>
                <c:pt idx="2">
                  <c:v>833</c:v>
                </c:pt>
                <c:pt idx="3">
                  <c:v>1184</c:v>
                </c:pt>
                <c:pt idx="4">
                  <c:v>1535</c:v>
                </c:pt>
                <c:pt idx="5">
                  <c:v>1886</c:v>
                </c:pt>
                <c:pt idx="6">
                  <c:v>More</c:v>
                </c:pt>
              </c:strCache>
            </c:strRef>
          </c:cat>
          <c:val>
            <c:numRef>
              <c:f>Sheet1!$B$2:$B$8</c:f>
              <c:numCache>
                <c:formatCode>General</c:formatCode>
                <c:ptCount val="7"/>
                <c:pt idx="0">
                  <c:v>2</c:v>
                </c:pt>
                <c:pt idx="1">
                  <c:v>21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axId val="56916608"/>
        <c:axId val="61814656"/>
      </c:barChart>
      <c:catAx>
        <c:axId val="56916608"/>
        <c:scaling>
          <c:orientation val="minMax"/>
        </c:scaling>
        <c:axPos val="b"/>
        <c:tickLblPos val="nextTo"/>
        <c:crossAx val="61814656"/>
        <c:crosses val="autoZero"/>
        <c:auto val="1"/>
        <c:lblAlgn val="ctr"/>
        <c:lblOffset val="100"/>
      </c:catAx>
      <c:valAx>
        <c:axId val="61814656"/>
        <c:scaling>
          <c:orientation val="minMax"/>
        </c:scaling>
        <c:axPos val="l"/>
        <c:majorGridlines/>
        <c:numFmt formatCode="General" sourceLinked="1"/>
        <c:tickLblPos val="nextTo"/>
        <c:crossAx val="569166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7</xdr:row>
      <xdr:rowOff>114300</xdr:rowOff>
    </xdr:from>
    <xdr:to>
      <xdr:col>12</xdr:col>
      <xdr:colOff>219075</xdr:colOff>
      <xdr:row>21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tabSelected="1" workbookViewId="0">
      <selection sqref="A1:B8"/>
    </sheetView>
  </sheetViews>
  <sheetFormatPr defaultRowHeight="15"/>
  <sheetData>
    <row r="1" spans="1:2">
      <c r="A1" s="11" t="s">
        <v>209</v>
      </c>
      <c r="B1" s="11" t="s">
        <v>211</v>
      </c>
    </row>
    <row r="2" spans="1:2">
      <c r="A2" s="9">
        <v>131</v>
      </c>
      <c r="B2" s="9">
        <v>2</v>
      </c>
    </row>
    <row r="3" spans="1:2">
      <c r="A3" s="9">
        <v>482</v>
      </c>
      <c r="B3" s="9">
        <v>21</v>
      </c>
    </row>
    <row r="4" spans="1:2">
      <c r="A4" s="9">
        <v>833</v>
      </c>
      <c r="B4" s="9">
        <v>7</v>
      </c>
    </row>
    <row r="5" spans="1:2">
      <c r="A5" s="9">
        <v>1184</v>
      </c>
      <c r="B5" s="9">
        <v>2</v>
      </c>
    </row>
    <row r="6" spans="1:2">
      <c r="A6" s="9">
        <v>1535</v>
      </c>
      <c r="B6" s="9">
        <v>2</v>
      </c>
    </row>
    <row r="7" spans="1:2">
      <c r="A7" s="9">
        <v>1886</v>
      </c>
      <c r="B7" s="9">
        <v>2</v>
      </c>
    </row>
    <row r="8" spans="1:2" ht="15.75" thickBot="1">
      <c r="A8" s="10" t="s">
        <v>210</v>
      </c>
      <c r="B8" s="10"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8"/>
  <sheetViews>
    <sheetView topLeftCell="A2" workbookViewId="0">
      <selection activeCell="M2" sqref="M2:M38"/>
    </sheetView>
  </sheetViews>
  <sheetFormatPr defaultRowHeight="15"/>
  <cols>
    <col min="1" max="2" width="10" customWidth="1"/>
    <col min="3" max="3" width="20.42578125" customWidth="1"/>
    <col min="4" max="7" width="10" customWidth="1"/>
    <col min="8" max="8" width="13.28515625" customWidth="1"/>
    <col min="9" max="9" width="8" customWidth="1"/>
    <col min="10" max="10" width="9.140625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199</v>
      </c>
      <c r="J1" s="1" t="s">
        <v>200</v>
      </c>
      <c r="K1" s="1" t="s">
        <v>8</v>
      </c>
    </row>
    <row r="2" spans="1:13">
      <c r="A2" s="2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>
        <v>3</v>
      </c>
      <c r="J2" s="2">
        <v>39</v>
      </c>
      <c r="K2" s="2" t="s">
        <v>17</v>
      </c>
      <c r="M2">
        <f>VALUE(D2)</f>
        <v>131</v>
      </c>
    </row>
    <row r="3" spans="1:13">
      <c r="A3" s="2" t="s">
        <v>18</v>
      </c>
      <c r="B3" s="2" t="s">
        <v>10</v>
      </c>
      <c r="C3" s="2" t="s">
        <v>19</v>
      </c>
      <c r="D3" s="2" t="s">
        <v>12</v>
      </c>
      <c r="E3" s="2" t="s">
        <v>20</v>
      </c>
      <c r="F3" s="2" t="s">
        <v>9</v>
      </c>
      <c r="G3" s="2" t="s">
        <v>21</v>
      </c>
      <c r="H3" s="2" t="s">
        <v>22</v>
      </c>
      <c r="I3" s="2">
        <v>4</v>
      </c>
      <c r="J3" s="2">
        <v>32</v>
      </c>
      <c r="K3" s="2" t="s">
        <v>23</v>
      </c>
      <c r="M3">
        <f t="shared" ref="M3:M38" si="0">VALUE(D3)</f>
        <v>131</v>
      </c>
    </row>
    <row r="4" spans="1:13">
      <c r="A4" s="2" t="s">
        <v>24</v>
      </c>
      <c r="B4" s="2" t="s">
        <v>10</v>
      </c>
      <c r="C4" s="2" t="s">
        <v>25</v>
      </c>
      <c r="D4" s="2" t="s">
        <v>26</v>
      </c>
      <c r="E4" s="2" t="s">
        <v>27</v>
      </c>
      <c r="F4" s="2" t="s">
        <v>22</v>
      </c>
      <c r="G4" s="2" t="s">
        <v>28</v>
      </c>
      <c r="H4" s="2" t="s">
        <v>29</v>
      </c>
      <c r="I4" s="2">
        <v>4</v>
      </c>
      <c r="J4" s="2">
        <v>31</v>
      </c>
      <c r="K4" s="2" t="s">
        <v>30</v>
      </c>
      <c r="M4">
        <f t="shared" si="0"/>
        <v>134</v>
      </c>
    </row>
    <row r="5" spans="1:13">
      <c r="A5" s="2" t="s">
        <v>31</v>
      </c>
      <c r="B5" s="2" t="s">
        <v>10</v>
      </c>
      <c r="C5" s="2" t="s">
        <v>32</v>
      </c>
      <c r="D5" s="2" t="s">
        <v>33</v>
      </c>
      <c r="E5" s="2" t="s">
        <v>34</v>
      </c>
      <c r="F5" s="2" t="s">
        <v>35</v>
      </c>
      <c r="G5" s="2" t="s">
        <v>36</v>
      </c>
      <c r="H5" s="2" t="s">
        <v>37</v>
      </c>
      <c r="I5" s="2">
        <v>3</v>
      </c>
      <c r="J5" s="2">
        <v>38</v>
      </c>
      <c r="K5" s="2" t="s">
        <v>38</v>
      </c>
      <c r="M5">
        <f t="shared" si="0"/>
        <v>136</v>
      </c>
    </row>
    <row r="6" spans="1:13">
      <c r="A6" s="2" t="s">
        <v>39</v>
      </c>
      <c r="B6" s="2" t="s">
        <v>10</v>
      </c>
      <c r="C6" s="2" t="s">
        <v>40</v>
      </c>
      <c r="D6" s="2" t="s">
        <v>41</v>
      </c>
      <c r="E6" s="2" t="s">
        <v>42</v>
      </c>
      <c r="F6" s="2" t="s">
        <v>43</v>
      </c>
      <c r="G6" s="2" t="s">
        <v>44</v>
      </c>
      <c r="H6" s="2" t="s">
        <v>45</v>
      </c>
      <c r="I6" s="2">
        <v>2</v>
      </c>
      <c r="J6" s="2">
        <v>52</v>
      </c>
      <c r="K6" s="2" t="s">
        <v>46</v>
      </c>
      <c r="M6">
        <f t="shared" si="0"/>
        <v>139</v>
      </c>
    </row>
    <row r="7" spans="1:13">
      <c r="A7" s="2" t="s">
        <v>47</v>
      </c>
      <c r="B7" s="2" t="s">
        <v>10</v>
      </c>
      <c r="C7" s="2" t="s">
        <v>48</v>
      </c>
      <c r="D7" s="2" t="s">
        <v>49</v>
      </c>
      <c r="E7" s="2" t="s">
        <v>50</v>
      </c>
      <c r="F7" s="2" t="s">
        <v>14</v>
      </c>
      <c r="G7" s="2" t="s">
        <v>51</v>
      </c>
      <c r="H7" s="2" t="s">
        <v>52</v>
      </c>
      <c r="I7" s="2">
        <v>3</v>
      </c>
      <c r="J7" s="2">
        <v>40</v>
      </c>
      <c r="K7" s="2" t="s">
        <v>53</v>
      </c>
      <c r="M7">
        <f t="shared" si="0"/>
        <v>143</v>
      </c>
    </row>
    <row r="8" spans="1:13">
      <c r="A8" s="2" t="s">
        <v>54</v>
      </c>
      <c r="B8" s="2" t="s">
        <v>10</v>
      </c>
      <c r="C8" s="2" t="s">
        <v>55</v>
      </c>
      <c r="D8" s="2" t="s">
        <v>56</v>
      </c>
      <c r="E8" s="2" t="s">
        <v>50</v>
      </c>
      <c r="F8" s="2" t="s">
        <v>35</v>
      </c>
      <c r="G8" s="2" t="s">
        <v>57</v>
      </c>
      <c r="H8" s="2" t="s">
        <v>45</v>
      </c>
      <c r="I8" s="2">
        <v>3</v>
      </c>
      <c r="J8" s="2">
        <v>39</v>
      </c>
      <c r="K8" s="2" t="s">
        <v>17</v>
      </c>
      <c r="M8">
        <f t="shared" si="0"/>
        <v>144</v>
      </c>
    </row>
    <row r="9" spans="1:13">
      <c r="A9" s="2" t="s">
        <v>58</v>
      </c>
      <c r="B9" s="2" t="s">
        <v>10</v>
      </c>
      <c r="C9" s="2" t="s">
        <v>59</v>
      </c>
      <c r="D9" s="2" t="s">
        <v>60</v>
      </c>
      <c r="E9" s="2" t="s">
        <v>61</v>
      </c>
      <c r="F9" s="2" t="s">
        <v>43</v>
      </c>
      <c r="G9" s="2" t="s">
        <v>62</v>
      </c>
      <c r="H9" s="2" t="s">
        <v>14</v>
      </c>
      <c r="I9" s="2">
        <v>2</v>
      </c>
      <c r="J9" s="2">
        <v>55</v>
      </c>
      <c r="K9" s="2" t="s">
        <v>63</v>
      </c>
      <c r="M9">
        <f t="shared" si="0"/>
        <v>150</v>
      </c>
    </row>
    <row r="10" spans="1:13">
      <c r="A10" s="2" t="s">
        <v>64</v>
      </c>
      <c r="B10" s="2" t="s">
        <v>10</v>
      </c>
      <c r="C10" s="2" t="s">
        <v>65</v>
      </c>
      <c r="D10" s="2" t="s">
        <v>66</v>
      </c>
      <c r="E10" s="2" t="s">
        <v>56</v>
      </c>
      <c r="F10" s="2" t="s">
        <v>67</v>
      </c>
      <c r="G10" s="2" t="s">
        <v>68</v>
      </c>
      <c r="H10" s="2" t="s">
        <v>45</v>
      </c>
      <c r="I10" s="2">
        <v>2</v>
      </c>
      <c r="J10" s="2">
        <v>69</v>
      </c>
      <c r="K10" s="2" t="s">
        <v>69</v>
      </c>
      <c r="M10">
        <f t="shared" si="0"/>
        <v>186</v>
      </c>
    </row>
    <row r="11" spans="1:13">
      <c r="A11" s="2" t="s">
        <v>22</v>
      </c>
      <c r="B11" s="2" t="s">
        <v>10</v>
      </c>
      <c r="C11" s="2" t="s">
        <v>70</v>
      </c>
      <c r="D11" s="2" t="s">
        <v>71</v>
      </c>
      <c r="E11" s="2" t="s">
        <v>72</v>
      </c>
      <c r="F11" s="2" t="s">
        <v>73</v>
      </c>
      <c r="G11" s="2" t="s">
        <v>74</v>
      </c>
      <c r="H11" s="2" t="s">
        <v>75</v>
      </c>
      <c r="I11" s="2">
        <v>2</v>
      </c>
      <c r="J11" s="2">
        <v>82</v>
      </c>
      <c r="K11" s="2" t="s">
        <v>76</v>
      </c>
      <c r="M11">
        <f t="shared" si="0"/>
        <v>197</v>
      </c>
    </row>
    <row r="12" spans="1:13">
      <c r="A12" s="2" t="s">
        <v>77</v>
      </c>
      <c r="B12" s="2" t="s">
        <v>10</v>
      </c>
      <c r="C12" s="2" t="s">
        <v>78</v>
      </c>
      <c r="D12" s="2" t="s">
        <v>79</v>
      </c>
      <c r="E12" s="2" t="s">
        <v>80</v>
      </c>
      <c r="F12" s="2" t="s">
        <v>73</v>
      </c>
      <c r="G12" s="2" t="s">
        <v>81</v>
      </c>
      <c r="H12" s="2" t="s">
        <v>82</v>
      </c>
      <c r="I12" s="2">
        <v>2</v>
      </c>
      <c r="J12" s="2">
        <v>79</v>
      </c>
      <c r="K12" s="2" t="s">
        <v>83</v>
      </c>
      <c r="M12">
        <f t="shared" si="0"/>
        <v>199</v>
      </c>
    </row>
    <row r="13" spans="1:13">
      <c r="A13" s="2" t="s">
        <v>67</v>
      </c>
      <c r="B13" s="2" t="s">
        <v>10</v>
      </c>
      <c r="C13" s="2" t="s">
        <v>84</v>
      </c>
      <c r="D13" s="2" t="s">
        <v>79</v>
      </c>
      <c r="E13" s="2" t="s">
        <v>85</v>
      </c>
      <c r="F13" s="2" t="s">
        <v>86</v>
      </c>
      <c r="G13" s="2" t="s">
        <v>57</v>
      </c>
      <c r="H13" s="2" t="s">
        <v>45</v>
      </c>
      <c r="I13" s="2">
        <v>2</v>
      </c>
      <c r="J13" s="2">
        <v>68</v>
      </c>
      <c r="K13" s="2" t="s">
        <v>87</v>
      </c>
      <c r="M13">
        <f t="shared" si="0"/>
        <v>199</v>
      </c>
    </row>
    <row r="14" spans="1:13">
      <c r="A14" s="2" t="s">
        <v>88</v>
      </c>
      <c r="B14" s="2" t="s">
        <v>10</v>
      </c>
      <c r="C14" s="2" t="s">
        <v>89</v>
      </c>
      <c r="D14" s="2" t="s">
        <v>90</v>
      </c>
      <c r="E14" s="2" t="s">
        <v>33</v>
      </c>
      <c r="F14" s="2" t="s">
        <v>43</v>
      </c>
      <c r="G14" s="2" t="s">
        <v>91</v>
      </c>
      <c r="H14" s="2" t="s">
        <v>92</v>
      </c>
      <c r="I14" s="2">
        <v>3</v>
      </c>
      <c r="J14" s="2">
        <v>65</v>
      </c>
      <c r="K14" s="2" t="s">
        <v>93</v>
      </c>
      <c r="M14">
        <f t="shared" si="0"/>
        <v>202</v>
      </c>
    </row>
    <row r="15" spans="1:13">
      <c r="A15" s="2" t="s">
        <v>94</v>
      </c>
      <c r="B15" s="2" t="s">
        <v>10</v>
      </c>
      <c r="C15" s="2" t="s">
        <v>95</v>
      </c>
      <c r="D15" s="2" t="s">
        <v>96</v>
      </c>
      <c r="E15" s="2" t="s">
        <v>97</v>
      </c>
      <c r="F15" s="2" t="s">
        <v>43</v>
      </c>
      <c r="G15" s="2" t="s">
        <v>21</v>
      </c>
      <c r="H15" s="2" t="s">
        <v>98</v>
      </c>
      <c r="I15" s="2">
        <v>3</v>
      </c>
      <c r="J15" s="2">
        <v>64</v>
      </c>
      <c r="K15" s="2" t="s">
        <v>99</v>
      </c>
      <c r="M15">
        <f t="shared" si="0"/>
        <v>206</v>
      </c>
    </row>
    <row r="16" spans="1:13">
      <c r="A16" s="2" t="s">
        <v>98</v>
      </c>
      <c r="B16" s="2" t="s">
        <v>10</v>
      </c>
      <c r="C16" s="2" t="s">
        <v>100</v>
      </c>
      <c r="D16" s="2" t="s">
        <v>101</v>
      </c>
      <c r="E16" s="2" t="s">
        <v>102</v>
      </c>
      <c r="F16" s="2" t="s">
        <v>94</v>
      </c>
      <c r="G16" s="2" t="s">
        <v>57</v>
      </c>
      <c r="H16" s="2" t="s">
        <v>45</v>
      </c>
      <c r="I16" s="2">
        <v>5</v>
      </c>
      <c r="J16" s="2">
        <v>40</v>
      </c>
      <c r="K16" s="2" t="s">
        <v>103</v>
      </c>
      <c r="M16">
        <f t="shared" si="0"/>
        <v>211</v>
      </c>
    </row>
    <row r="17" spans="1:13">
      <c r="A17" s="2" t="s">
        <v>104</v>
      </c>
      <c r="B17" s="2" t="s">
        <v>10</v>
      </c>
      <c r="C17" s="2" t="s">
        <v>105</v>
      </c>
      <c r="D17" s="2" t="s">
        <v>106</v>
      </c>
      <c r="E17" s="2" t="s">
        <v>107</v>
      </c>
      <c r="F17" s="2" t="s">
        <v>16</v>
      </c>
      <c r="G17" s="2" t="s">
        <v>108</v>
      </c>
      <c r="H17" s="2" t="s">
        <v>109</v>
      </c>
      <c r="I17" s="2">
        <v>4</v>
      </c>
      <c r="J17" s="2">
        <v>48</v>
      </c>
      <c r="K17" s="2" t="s">
        <v>110</v>
      </c>
      <c r="M17">
        <f t="shared" si="0"/>
        <v>225</v>
      </c>
    </row>
    <row r="18" spans="1:13">
      <c r="A18" s="2" t="s">
        <v>111</v>
      </c>
      <c r="B18" s="2" t="s">
        <v>10</v>
      </c>
      <c r="C18" s="2" t="s">
        <v>112</v>
      </c>
      <c r="D18" s="2" t="s">
        <v>21</v>
      </c>
      <c r="E18" s="2" t="s">
        <v>113</v>
      </c>
      <c r="F18" s="2" t="s">
        <v>43</v>
      </c>
      <c r="G18" s="2" t="s">
        <v>114</v>
      </c>
      <c r="H18" s="2" t="s">
        <v>54</v>
      </c>
      <c r="I18" s="2">
        <v>3</v>
      </c>
      <c r="J18" s="2">
        <v>69</v>
      </c>
      <c r="K18" s="2" t="s">
        <v>115</v>
      </c>
      <c r="M18">
        <f t="shared" si="0"/>
        <v>243</v>
      </c>
    </row>
    <row r="19" spans="1:13">
      <c r="A19" s="2" t="s">
        <v>86</v>
      </c>
      <c r="B19" s="2" t="s">
        <v>10</v>
      </c>
      <c r="C19" s="2" t="s">
        <v>116</v>
      </c>
      <c r="D19" s="2" t="s">
        <v>114</v>
      </c>
      <c r="E19" s="2" t="s">
        <v>117</v>
      </c>
      <c r="F19" s="2" t="s">
        <v>67</v>
      </c>
      <c r="G19" s="2" t="s">
        <v>57</v>
      </c>
      <c r="H19" s="2" t="s">
        <v>45</v>
      </c>
      <c r="I19" s="2">
        <v>3</v>
      </c>
      <c r="J19" s="2">
        <v>80</v>
      </c>
      <c r="K19" s="2" t="s">
        <v>118</v>
      </c>
      <c r="M19">
        <f t="shared" si="0"/>
        <v>247</v>
      </c>
    </row>
    <row r="20" spans="1:13">
      <c r="A20" s="2" t="s">
        <v>119</v>
      </c>
      <c r="B20" s="2" t="s">
        <v>10</v>
      </c>
      <c r="C20" s="2" t="s">
        <v>120</v>
      </c>
      <c r="D20" s="2" t="s">
        <v>81</v>
      </c>
      <c r="E20" s="2" t="s">
        <v>56</v>
      </c>
      <c r="F20" s="2" t="s">
        <v>109</v>
      </c>
      <c r="G20" s="2" t="s">
        <v>81</v>
      </c>
      <c r="H20" s="2" t="s">
        <v>82</v>
      </c>
      <c r="I20" s="2">
        <v>3</v>
      </c>
      <c r="J20" s="2">
        <v>68</v>
      </c>
      <c r="K20" s="2" t="s">
        <v>121</v>
      </c>
      <c r="M20">
        <f t="shared" si="0"/>
        <v>251</v>
      </c>
    </row>
    <row r="21" spans="1:13">
      <c r="A21" s="2" t="s">
        <v>122</v>
      </c>
      <c r="B21" s="2" t="s">
        <v>10</v>
      </c>
      <c r="C21" s="2" t="s">
        <v>123</v>
      </c>
      <c r="D21" s="2" t="s">
        <v>124</v>
      </c>
      <c r="E21" s="2" t="s">
        <v>26</v>
      </c>
      <c r="F21" s="2" t="s">
        <v>45</v>
      </c>
      <c r="G21" s="2" t="s">
        <v>57</v>
      </c>
      <c r="H21" s="2" t="s">
        <v>45</v>
      </c>
      <c r="I21" s="2">
        <v>3</v>
      </c>
      <c r="J21" s="2">
        <v>63</v>
      </c>
      <c r="K21" s="2" t="s">
        <v>125</v>
      </c>
      <c r="M21">
        <f t="shared" si="0"/>
        <v>253</v>
      </c>
    </row>
    <row r="22" spans="1:13">
      <c r="A22" s="2" t="s">
        <v>45</v>
      </c>
      <c r="B22" s="2" t="s">
        <v>10</v>
      </c>
      <c r="C22" s="2" t="s">
        <v>126</v>
      </c>
      <c r="D22" s="2" t="s">
        <v>127</v>
      </c>
      <c r="E22" s="2" t="s">
        <v>128</v>
      </c>
      <c r="F22" s="2" t="s">
        <v>129</v>
      </c>
      <c r="G22" s="2" t="s">
        <v>124</v>
      </c>
      <c r="H22" s="2" t="s">
        <v>75</v>
      </c>
      <c r="I22" s="2">
        <v>5</v>
      </c>
      <c r="J22" s="2">
        <v>70</v>
      </c>
      <c r="K22" s="2" t="s">
        <v>130</v>
      </c>
      <c r="M22">
        <f t="shared" si="0"/>
        <v>377</v>
      </c>
    </row>
    <row r="23" spans="1:13">
      <c r="A23" s="2" t="s">
        <v>131</v>
      </c>
      <c r="B23" s="2" t="s">
        <v>10</v>
      </c>
      <c r="C23" s="2" t="s">
        <v>132</v>
      </c>
      <c r="D23" s="2" t="s">
        <v>133</v>
      </c>
      <c r="E23" s="2" t="s">
        <v>134</v>
      </c>
      <c r="F23" s="2" t="s">
        <v>43</v>
      </c>
      <c r="G23" s="2" t="s">
        <v>57</v>
      </c>
      <c r="H23" s="2" t="s">
        <v>45</v>
      </c>
      <c r="I23" s="2">
        <v>4</v>
      </c>
      <c r="J23" s="2">
        <v>87</v>
      </c>
      <c r="K23" s="2" t="s">
        <v>135</v>
      </c>
      <c r="M23">
        <f t="shared" si="0"/>
        <v>386</v>
      </c>
    </row>
    <row r="24" spans="1:13">
      <c r="A24" s="2" t="s">
        <v>14</v>
      </c>
      <c r="B24" s="2" t="s">
        <v>10</v>
      </c>
      <c r="C24" s="2" t="s">
        <v>136</v>
      </c>
      <c r="D24" s="2" t="s">
        <v>137</v>
      </c>
      <c r="E24" s="2" t="s">
        <v>138</v>
      </c>
      <c r="F24" s="2" t="s">
        <v>122</v>
      </c>
      <c r="G24" s="2" t="s">
        <v>57</v>
      </c>
      <c r="H24" s="2" t="s">
        <v>45</v>
      </c>
      <c r="I24" s="2">
        <v>3</v>
      </c>
      <c r="J24" s="2">
        <v>127</v>
      </c>
      <c r="K24" s="2" t="s">
        <v>139</v>
      </c>
      <c r="M24">
        <f t="shared" si="0"/>
        <v>411</v>
      </c>
    </row>
    <row r="25" spans="1:13">
      <c r="A25" s="2" t="s">
        <v>140</v>
      </c>
      <c r="B25" s="2" t="s">
        <v>10</v>
      </c>
      <c r="C25" s="2" t="s">
        <v>141</v>
      </c>
      <c r="D25" s="2" t="s">
        <v>142</v>
      </c>
      <c r="E25" s="2" t="s">
        <v>143</v>
      </c>
      <c r="F25" s="2" t="s">
        <v>67</v>
      </c>
      <c r="G25" s="2" t="s">
        <v>57</v>
      </c>
      <c r="H25" s="2" t="s">
        <v>45</v>
      </c>
      <c r="I25" s="2">
        <v>4</v>
      </c>
      <c r="J25" s="2">
        <v>123</v>
      </c>
      <c r="K25" s="2" t="s">
        <v>144</v>
      </c>
      <c r="M25">
        <f t="shared" si="0"/>
        <v>562</v>
      </c>
    </row>
    <row r="26" spans="1:13">
      <c r="A26" s="2" t="s">
        <v>145</v>
      </c>
      <c r="B26" s="2" t="s">
        <v>10</v>
      </c>
      <c r="C26" s="2" t="s">
        <v>146</v>
      </c>
      <c r="D26" s="2" t="s">
        <v>147</v>
      </c>
      <c r="E26" s="2" t="s">
        <v>148</v>
      </c>
      <c r="F26" s="2" t="s">
        <v>149</v>
      </c>
      <c r="G26" s="2" t="s">
        <v>124</v>
      </c>
      <c r="H26" s="2" t="s">
        <v>75</v>
      </c>
      <c r="I26" s="2">
        <v>4</v>
      </c>
      <c r="J26" s="2">
        <v>133</v>
      </c>
      <c r="K26" s="2" t="s">
        <v>150</v>
      </c>
      <c r="M26">
        <f t="shared" si="0"/>
        <v>619</v>
      </c>
    </row>
    <row r="27" spans="1:13">
      <c r="A27" s="2" t="s">
        <v>151</v>
      </c>
      <c r="B27" s="2" t="s">
        <v>10</v>
      </c>
      <c r="C27" s="2" t="s">
        <v>152</v>
      </c>
      <c r="D27" s="2" t="s">
        <v>153</v>
      </c>
      <c r="E27" s="2" t="s">
        <v>154</v>
      </c>
      <c r="F27" s="2" t="s">
        <v>82</v>
      </c>
      <c r="G27" s="2" t="s">
        <v>57</v>
      </c>
      <c r="H27" s="2" t="s">
        <v>45</v>
      </c>
      <c r="I27" s="2">
        <v>6</v>
      </c>
      <c r="J27" s="2">
        <v>102</v>
      </c>
      <c r="K27" s="2" t="s">
        <v>155</v>
      </c>
      <c r="M27">
        <f t="shared" si="0"/>
        <v>638</v>
      </c>
    </row>
    <row r="28" spans="1:13">
      <c r="A28" s="2" t="s">
        <v>156</v>
      </c>
      <c r="B28" s="2" t="s">
        <v>10</v>
      </c>
      <c r="C28" s="2" t="s">
        <v>157</v>
      </c>
      <c r="D28" s="2" t="s">
        <v>158</v>
      </c>
      <c r="E28" s="2" t="s">
        <v>159</v>
      </c>
      <c r="F28" s="2" t="s">
        <v>149</v>
      </c>
      <c r="G28" s="2" t="s">
        <v>57</v>
      </c>
      <c r="H28" s="2" t="s">
        <v>45</v>
      </c>
      <c r="I28" s="2">
        <v>4</v>
      </c>
      <c r="J28" s="2">
        <v>139</v>
      </c>
      <c r="K28" s="2" t="s">
        <v>160</v>
      </c>
      <c r="M28">
        <f t="shared" si="0"/>
        <v>660</v>
      </c>
    </row>
    <row r="29" spans="1:13">
      <c r="A29" s="2" t="s">
        <v>43</v>
      </c>
      <c r="B29" s="2" t="s">
        <v>10</v>
      </c>
      <c r="C29" s="2" t="s">
        <v>161</v>
      </c>
      <c r="D29" s="2" t="s">
        <v>162</v>
      </c>
      <c r="E29" s="2" t="s">
        <v>163</v>
      </c>
      <c r="F29" s="2" t="s">
        <v>73</v>
      </c>
      <c r="G29" s="2" t="s">
        <v>57</v>
      </c>
      <c r="H29" s="2" t="s">
        <v>45</v>
      </c>
      <c r="I29" s="2">
        <v>4</v>
      </c>
      <c r="J29" s="2">
        <v>150</v>
      </c>
      <c r="K29" s="2" t="s">
        <v>164</v>
      </c>
      <c r="M29">
        <f t="shared" si="0"/>
        <v>675</v>
      </c>
    </row>
    <row r="30" spans="1:13">
      <c r="A30" s="2" t="s">
        <v>73</v>
      </c>
      <c r="B30" s="2" t="s">
        <v>10</v>
      </c>
      <c r="C30" s="2" t="s">
        <v>165</v>
      </c>
      <c r="D30" s="2" t="s">
        <v>166</v>
      </c>
      <c r="E30" s="2" t="s">
        <v>148</v>
      </c>
      <c r="F30" s="2" t="s">
        <v>67</v>
      </c>
      <c r="G30" s="2" t="s">
        <v>57</v>
      </c>
      <c r="H30" s="2" t="s">
        <v>45</v>
      </c>
      <c r="I30" s="2">
        <v>5</v>
      </c>
      <c r="J30" s="2">
        <v>132</v>
      </c>
      <c r="K30" s="2" t="s">
        <v>167</v>
      </c>
      <c r="M30">
        <f t="shared" si="0"/>
        <v>684</v>
      </c>
    </row>
    <row r="31" spans="1:13">
      <c r="A31" s="2" t="s">
        <v>16</v>
      </c>
      <c r="B31" s="2" t="s">
        <v>10</v>
      </c>
      <c r="C31" s="2" t="s">
        <v>168</v>
      </c>
      <c r="D31" s="2" t="s">
        <v>169</v>
      </c>
      <c r="E31" s="2" t="s">
        <v>170</v>
      </c>
      <c r="F31" s="2" t="s">
        <v>149</v>
      </c>
      <c r="G31" s="2" t="s">
        <v>57</v>
      </c>
      <c r="H31" s="2" t="s">
        <v>45</v>
      </c>
      <c r="I31" s="2">
        <v>4</v>
      </c>
      <c r="J31" s="2">
        <v>151</v>
      </c>
      <c r="K31" s="2" t="s">
        <v>171</v>
      </c>
      <c r="M31">
        <f t="shared" si="0"/>
        <v>758</v>
      </c>
    </row>
    <row r="32" spans="1:13">
      <c r="A32" s="2" t="s">
        <v>35</v>
      </c>
      <c r="B32" s="2" t="s">
        <v>10</v>
      </c>
      <c r="C32" s="2" t="s">
        <v>172</v>
      </c>
      <c r="D32" s="2" t="s">
        <v>173</v>
      </c>
      <c r="E32" s="2" t="s">
        <v>174</v>
      </c>
      <c r="F32" s="2" t="s">
        <v>82</v>
      </c>
      <c r="G32" s="2" t="s">
        <v>57</v>
      </c>
      <c r="H32" s="2" t="s">
        <v>45</v>
      </c>
      <c r="I32" s="2">
        <v>7</v>
      </c>
      <c r="J32" s="2">
        <v>121</v>
      </c>
      <c r="K32" s="2" t="s">
        <v>175</v>
      </c>
      <c r="M32">
        <f t="shared" si="0"/>
        <v>898</v>
      </c>
    </row>
    <row r="33" spans="1:13">
      <c r="A33" s="2" t="s">
        <v>129</v>
      </c>
      <c r="B33" s="2" t="s">
        <v>10</v>
      </c>
      <c r="C33" s="2" t="s">
        <v>176</v>
      </c>
      <c r="D33" s="2" t="s">
        <v>177</v>
      </c>
      <c r="E33" s="2" t="s">
        <v>143</v>
      </c>
      <c r="F33" s="2" t="s">
        <v>45</v>
      </c>
      <c r="G33" s="2" t="s">
        <v>91</v>
      </c>
      <c r="H33" s="2" t="s">
        <v>92</v>
      </c>
      <c r="I33" s="2">
        <v>7</v>
      </c>
      <c r="J33" s="2">
        <v>120</v>
      </c>
      <c r="K33" s="2" t="s">
        <v>178</v>
      </c>
      <c r="M33">
        <f t="shared" si="0"/>
        <v>919</v>
      </c>
    </row>
    <row r="34" spans="1:13">
      <c r="A34" s="2" t="s">
        <v>75</v>
      </c>
      <c r="B34" s="2" t="s">
        <v>10</v>
      </c>
      <c r="C34" s="2" t="s">
        <v>179</v>
      </c>
      <c r="D34" s="2" t="s">
        <v>180</v>
      </c>
      <c r="E34" s="2" t="s">
        <v>181</v>
      </c>
      <c r="F34" s="2" t="s">
        <v>86</v>
      </c>
      <c r="G34" s="2" t="s">
        <v>57</v>
      </c>
      <c r="H34" s="2" t="s">
        <v>45</v>
      </c>
      <c r="I34" s="2">
        <v>7</v>
      </c>
      <c r="J34" s="2">
        <v>188</v>
      </c>
      <c r="K34" s="2" t="s">
        <v>182</v>
      </c>
      <c r="M34">
        <f t="shared" si="0"/>
        <v>1460</v>
      </c>
    </row>
    <row r="35" spans="1:13">
      <c r="A35" s="2" t="s">
        <v>149</v>
      </c>
      <c r="B35" s="2" t="s">
        <v>10</v>
      </c>
      <c r="C35" s="2" t="s">
        <v>183</v>
      </c>
      <c r="D35" s="2" t="s">
        <v>184</v>
      </c>
      <c r="E35" s="2" t="s">
        <v>185</v>
      </c>
      <c r="F35" s="2" t="s">
        <v>73</v>
      </c>
      <c r="G35" s="2" t="s">
        <v>57</v>
      </c>
      <c r="H35" s="2" t="s">
        <v>45</v>
      </c>
      <c r="I35" s="2">
        <v>6</v>
      </c>
      <c r="J35" s="2">
        <v>229</v>
      </c>
      <c r="K35" s="2" t="s">
        <v>186</v>
      </c>
      <c r="M35">
        <f t="shared" si="0"/>
        <v>1514</v>
      </c>
    </row>
    <row r="36" spans="1:13">
      <c r="A36" s="2" t="s">
        <v>82</v>
      </c>
      <c r="B36" s="2" t="s">
        <v>10</v>
      </c>
      <c r="C36" s="2" t="s">
        <v>187</v>
      </c>
      <c r="D36" s="2" t="s">
        <v>188</v>
      </c>
      <c r="E36" s="2" t="s">
        <v>189</v>
      </c>
      <c r="F36" s="2" t="s">
        <v>82</v>
      </c>
      <c r="G36" s="2" t="s">
        <v>124</v>
      </c>
      <c r="H36" s="2" t="s">
        <v>75</v>
      </c>
      <c r="I36" s="2">
        <v>9</v>
      </c>
      <c r="J36" s="2">
        <v>158</v>
      </c>
      <c r="K36" s="2" t="s">
        <v>190</v>
      </c>
      <c r="M36">
        <f t="shared" si="0"/>
        <v>1540</v>
      </c>
    </row>
    <row r="37" spans="1:13">
      <c r="A37" s="2" t="s">
        <v>92</v>
      </c>
      <c r="B37" s="2" t="s">
        <v>10</v>
      </c>
      <c r="C37" s="2" t="s">
        <v>191</v>
      </c>
      <c r="D37" s="2" t="s">
        <v>192</v>
      </c>
      <c r="E37" s="2" t="s">
        <v>193</v>
      </c>
      <c r="F37" s="2" t="s">
        <v>122</v>
      </c>
      <c r="G37" s="2" t="s">
        <v>57</v>
      </c>
      <c r="H37" s="2" t="s">
        <v>45</v>
      </c>
      <c r="I37" s="2">
        <v>6</v>
      </c>
      <c r="J37" s="2">
        <v>266</v>
      </c>
      <c r="K37" s="2" t="s">
        <v>194</v>
      </c>
      <c r="M37">
        <f t="shared" si="0"/>
        <v>1836</v>
      </c>
    </row>
    <row r="38" spans="1:13">
      <c r="A38" s="2" t="s">
        <v>109</v>
      </c>
      <c r="B38" s="2" t="s">
        <v>10</v>
      </c>
      <c r="C38" s="2" t="s">
        <v>195</v>
      </c>
      <c r="D38" s="2" t="s">
        <v>196</v>
      </c>
      <c r="E38" s="2" t="s">
        <v>197</v>
      </c>
      <c r="F38" s="2" t="s">
        <v>67</v>
      </c>
      <c r="G38" s="2" t="s">
        <v>57</v>
      </c>
      <c r="H38" s="2" t="s">
        <v>45</v>
      </c>
      <c r="I38" s="2">
        <v>9</v>
      </c>
      <c r="J38" s="2">
        <v>238</v>
      </c>
      <c r="K38" s="2" t="s">
        <v>198</v>
      </c>
      <c r="M38">
        <f t="shared" si="0"/>
        <v>2237</v>
      </c>
    </row>
    <row r="39" spans="1:13">
      <c r="H39" s="5" t="s">
        <v>201</v>
      </c>
      <c r="I39" s="7">
        <f>AVERAGE(I2:I38)</f>
        <v>4.1351351351351351</v>
      </c>
      <c r="J39" s="7">
        <f>AVERAGE(J2:J38)</f>
        <v>98.78378378378379</v>
      </c>
      <c r="K39" s="2" t="s">
        <v>202</v>
      </c>
    </row>
    <row r="40" spans="1:13">
      <c r="H40" s="4" t="s">
        <v>201</v>
      </c>
      <c r="I40" s="8">
        <f>I39/191</f>
        <v>2.1649922173482383E-2</v>
      </c>
      <c r="J40" s="8">
        <f>J39/191</f>
        <v>0.51719258525541256</v>
      </c>
      <c r="K40" s="4" t="s">
        <v>203</v>
      </c>
    </row>
    <row r="41" spans="1:13">
      <c r="I41" s="1" t="s">
        <v>199</v>
      </c>
      <c r="J41" s="1" t="s">
        <v>200</v>
      </c>
    </row>
    <row r="43" spans="1:13">
      <c r="A43" t="s">
        <v>204</v>
      </c>
    </row>
    <row r="44" spans="1:13" ht="15.75">
      <c r="A44" s="3" t="s">
        <v>205</v>
      </c>
    </row>
    <row r="45" spans="1:13" ht="15.75">
      <c r="A45" s="3" t="s">
        <v>206</v>
      </c>
      <c r="B45" s="6">
        <f>SQRT((196-193)* (196-193)+(235-44)*(235-44))</f>
        <v>191.02355875650522</v>
      </c>
      <c r="C45" t="s">
        <v>207</v>
      </c>
    </row>
    <row r="46" spans="1:13">
      <c r="A46" t="s">
        <v>208</v>
      </c>
    </row>
    <row r="48" spans="1:13">
      <c r="C48" s="6"/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244-150-09-half-cropped(v31)1x_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dcterms:created xsi:type="dcterms:W3CDTF">2008-08-20T15:13:59Z</dcterms:created>
  <dcterms:modified xsi:type="dcterms:W3CDTF">2008-09-03T16:49:33Z</dcterms:modified>
</cp:coreProperties>
</file>